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(1)'!$4:$4</definedName>
  </definedNames>
  <calcPr fullCalcOnLoad="1" fullPrecision="0"/>
</workbook>
</file>

<file path=xl/sharedStrings.xml><?xml version="1.0" encoding="utf-8"?>
<sst xmlns="http://schemas.openxmlformats.org/spreadsheetml/2006/main" count="98" uniqueCount="75">
  <si>
    <t>Всего расходов:</t>
  </si>
  <si>
    <t>Наименование</t>
  </si>
  <si>
    <t>Ве-домст-во</t>
  </si>
  <si>
    <t>Целевая статья</t>
  </si>
  <si>
    <t>Сумма на 2014 год</t>
  </si>
  <si>
    <t>(рублей)</t>
  </si>
  <si>
    <t>991</t>
  </si>
  <si>
    <t>ЖИЛИЩНО-КОММУНАЛЬНОЕ ХОЗЯЙСТВО</t>
  </si>
  <si>
    <t>491</t>
  </si>
  <si>
    <t>КУЛЬТУРА, КИНЕМАТОГРАФИЯ</t>
  </si>
  <si>
    <t>0400000000</t>
  </si>
  <si>
    <t>0000000000</t>
  </si>
  <si>
    <t>0490000000</t>
  </si>
  <si>
    <t>0490100000</t>
  </si>
  <si>
    <t>Уличное освещение  Екатериновского  сельского поселения</t>
  </si>
  <si>
    <t>0500000000</t>
  </si>
  <si>
    <t>0590000000</t>
  </si>
  <si>
    <t>0490100010</t>
  </si>
  <si>
    <t>0590100010</t>
  </si>
  <si>
    <t>0600000000</t>
  </si>
  <si>
    <t>Основное мероприятие по благоустройству в Екатериновском сельском поселении</t>
  </si>
  <si>
    <t>Благоустройство территории Екатериновского сельского поселения</t>
  </si>
  <si>
    <t>Основное мероприятие по уличнму освещениею Екатериновского  сельского поселения</t>
  </si>
  <si>
    <t>0590100000</t>
  </si>
  <si>
    <t>0690000000</t>
  </si>
  <si>
    <t>0690100000</t>
  </si>
  <si>
    <t>0690100010</t>
  </si>
  <si>
    <t>Дворцы и дома культуры, другие учреждения культуры</t>
  </si>
  <si>
    <t xml:space="preserve">Основное мероприятие по развитию культуры в Екатериновском сельском поселении </t>
  </si>
  <si>
    <t>Национальная безопасность и правоохранительная деятельность</t>
  </si>
  <si>
    <t>0800000000</t>
  </si>
  <si>
    <t>0890000000</t>
  </si>
  <si>
    <t>0890100010</t>
  </si>
  <si>
    <t>Муниципальная программа "Благоустройство в Екатериновском сельском поселении на 2017-2019 годы"</t>
  </si>
  <si>
    <t>Мероприятия  программы "Благоустройство в Екатериновском сельском поселении на 2017-2019 годы"</t>
  </si>
  <si>
    <t>Муниципальная программа "Уличное освещение  Екатериновского  сельского поселения на 2017-2019 годы"</t>
  </si>
  <si>
    <t>Мероприятия  программы "Уличное освещение  Екатериновского  сельского поселения на 2017-2019 годы"</t>
  </si>
  <si>
    <t>Муниципальная программа «Развитие культуры в Екатериновском сельском поселении Партизанского муниципального района  на 2015 - 2019 годы»</t>
  </si>
  <si>
    <t>Мероприятия  программы  «Развитие культуры в Екатериновском сельском поселении Партизанского муниципального района  на 2015- 2019 годы»</t>
  </si>
  <si>
    <t>Расходы местного бюджета по финансовому обеспечению муниципальных программ Екатериновского сельского поселения на 2018 год</t>
  </si>
  <si>
    <t>Сумма 
на 2018 год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</si>
  <si>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2018-2022 годы»</t>
  </si>
  <si>
    <t>0900000000</t>
  </si>
  <si>
    <t>0990000000</t>
  </si>
  <si>
    <t>0990100000</t>
  </si>
  <si>
    <t>0990100010</t>
  </si>
  <si>
    <t xml:space="preserve">Основные мероприятие по Формирование современной городской среды Екатериновского сельского поселения </t>
  </si>
  <si>
    <t xml:space="preserve"> Формирование современной городской среды Екатериновского сельского поселения </t>
  </si>
  <si>
    <t>Материально-техническое обеспечение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</si>
  <si>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</si>
  <si>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Мероприятия 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</si>
  <si>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Другие общегосударственные вопросы</t>
  </si>
  <si>
    <t>0300000000</t>
  </si>
  <si>
    <t>0390000000</t>
  </si>
  <si>
    <t>0390100010</t>
  </si>
  <si>
    <t xml:space="preserve">Муниципальная программа «Противодействие коррупции в Екатериновском сельском поселении  на 2016 - 2018 годы» </t>
  </si>
  <si>
    <t>Основное мероприятие по Противодействие коррупции в Екатериновском сельском поселении</t>
  </si>
  <si>
    <t>Противодействие коррупции в Екатериновском сельском поселении</t>
  </si>
  <si>
    <t>1000000000</t>
  </si>
  <si>
    <t>1090000000</t>
  </si>
  <si>
    <t>1090100010</t>
  </si>
  <si>
    <t>1090100000</t>
  </si>
  <si>
    <t>Мероприятия программы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2018-2022 годы»</t>
  </si>
  <si>
    <t xml:space="preserve">Мероприятия программы «Противодействие коррупции в Екатериновском сельском поселении  на 2016 - 2018 годы» </t>
  </si>
  <si>
    <t>0890100000</t>
  </si>
  <si>
    <t>0390100000</t>
  </si>
  <si>
    <t>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</t>
  </si>
  <si>
    <t>09901L5550</t>
  </si>
  <si>
    <t>Мероприятия по софинансированию Муниципальной программы Екатериновского сельского поселения «Развитие культуры в Екатериновском сельском поселении на 2015 - 2017 годы» бюджет Партизанского муниципального района</t>
  </si>
  <si>
    <t>0690180020</t>
  </si>
  <si>
    <t>Муниципальная программа «Обеспечение пожарной безопасности в населенных пунктах Екатериновского  сельского поселения на 2018-2020 годы»</t>
  </si>
  <si>
    <t>Мероприятия  программы «Обеспечение пожарной безопасности в населенных пунктах Екатериновского  сельского поселения на 2018-2020 годы»</t>
  </si>
  <si>
    <t>Обеспечение пожарной безопасности в населенных пунктах Екатериновского  сельского поселения</t>
  </si>
  <si>
    <t>Пожарная безопасность в населенных пунктах Екатериновского  сельского поселения</t>
  </si>
  <si>
    <t>Приложение 5
 К муниципальному правовому акту Екатериновского сельского поселения Партизанского района
от 27.09.2018г. № 16 - МПА
«Приложение  10»
К муниципальному правовому акту
Екатериновского сельского поселения
Партизанского района
от 21.12.17 № 25 – МПА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</si>
</sst>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2" fillId="0" borderId="0" xfId="0" applyNumberFormat="1" applyFont="1" applyFill="1" applyBorder="1" applyAlignment="1">
      <alignment horizontal="right" vertical="top" shrinkToFi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top" shrinkToFit="1"/>
    </xf>
    <xf numFmtId="4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top" shrinkToFit="1"/>
    </xf>
    <xf numFmtId="4" fontId="6" fillId="0" borderId="10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top" shrinkToFit="1"/>
    </xf>
    <xf numFmtId="0" fontId="6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right"/>
    </xf>
    <xf numFmtId="0" fontId="7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showGridLines="0" tabSelected="1" zoomScalePageLayoutView="0" workbookViewId="0" topLeftCell="A1">
      <selection activeCell="B1" sqref="B1:D1"/>
    </sheetView>
  </sheetViews>
  <sheetFormatPr defaultColWidth="9.00390625" defaultRowHeight="12.75" outlineLevelRow="3"/>
  <cols>
    <col min="1" max="1" width="65.00390625" style="1" customWidth="1"/>
    <col min="2" max="2" width="6.625" style="1" customWidth="1"/>
    <col min="3" max="3" width="12.375" style="1" bestFit="1" customWidth="1"/>
    <col min="4" max="4" width="14.875" style="1" customWidth="1"/>
    <col min="5" max="5" width="11.75390625" style="2" hidden="1" customWidth="1"/>
    <col min="6" max="6" width="9.125" style="2" customWidth="1"/>
    <col min="7" max="7" width="13.125" style="1" bestFit="1" customWidth="1"/>
    <col min="8" max="16384" width="9.125" style="1" customWidth="1"/>
  </cols>
  <sheetData>
    <row r="1" spans="1:4" ht="118.5" customHeight="1">
      <c r="A1" s="27"/>
      <c r="B1" s="36" t="s">
        <v>74</v>
      </c>
      <c r="C1" s="36"/>
      <c r="D1" s="36"/>
    </row>
    <row r="2" spans="1:6" ht="42.75" customHeight="1">
      <c r="A2" s="34" t="s">
        <v>39</v>
      </c>
      <c r="B2" s="34"/>
      <c r="C2" s="34"/>
      <c r="D2" s="34"/>
      <c r="E2" s="6"/>
      <c r="F2" s="6"/>
    </row>
    <row r="3" spans="1:6" ht="24.75" customHeight="1">
      <c r="A3" s="35" t="s">
        <v>5</v>
      </c>
      <c r="B3" s="35"/>
      <c r="C3" s="35"/>
      <c r="D3" s="35"/>
      <c r="E3" s="7"/>
      <c r="F3" s="7"/>
    </row>
    <row r="4" spans="1:5" ht="45">
      <c r="A4" s="24" t="s">
        <v>1</v>
      </c>
      <c r="B4" s="24" t="s">
        <v>2</v>
      </c>
      <c r="C4" s="24" t="s">
        <v>3</v>
      </c>
      <c r="D4" s="25" t="s">
        <v>40</v>
      </c>
      <c r="E4" s="8" t="s">
        <v>4</v>
      </c>
    </row>
    <row r="5" spans="1:5" ht="15.75">
      <c r="A5" s="24">
        <v>1</v>
      </c>
      <c r="B5" s="24">
        <v>2</v>
      </c>
      <c r="C5" s="24">
        <v>3</v>
      </c>
      <c r="D5" s="24">
        <v>4</v>
      </c>
      <c r="E5" s="8"/>
    </row>
    <row r="6" spans="1:6" s="4" customFormat="1" ht="15.75">
      <c r="A6" s="11" t="s">
        <v>7</v>
      </c>
      <c r="B6" s="14" t="s">
        <v>6</v>
      </c>
      <c r="C6" s="14" t="s">
        <v>11</v>
      </c>
      <c r="D6" s="15">
        <f>D7+D14+D15</f>
        <v>3074588.19</v>
      </c>
      <c r="E6" s="9"/>
      <c r="F6" s="3"/>
    </row>
    <row r="7" spans="1:5" ht="30" outlineLevel="3">
      <c r="A7" s="16" t="s">
        <v>33</v>
      </c>
      <c r="B7" s="17" t="s">
        <v>6</v>
      </c>
      <c r="C7" s="17" t="s">
        <v>10</v>
      </c>
      <c r="D7" s="18">
        <f>D8</f>
        <v>203468.64</v>
      </c>
      <c r="E7" s="5">
        <v>55750800</v>
      </c>
    </row>
    <row r="8" spans="1:5" ht="30" outlineLevel="3">
      <c r="A8" s="16" t="s">
        <v>34</v>
      </c>
      <c r="B8" s="17" t="s">
        <v>6</v>
      </c>
      <c r="C8" s="17" t="s">
        <v>12</v>
      </c>
      <c r="D8" s="18">
        <f>D9</f>
        <v>203468.64</v>
      </c>
      <c r="E8" s="5"/>
    </row>
    <row r="9" spans="1:5" ht="30" outlineLevel="3">
      <c r="A9" s="16" t="s">
        <v>20</v>
      </c>
      <c r="B9" s="17" t="s">
        <v>6</v>
      </c>
      <c r="C9" s="17" t="s">
        <v>13</v>
      </c>
      <c r="D9" s="18">
        <f>D10</f>
        <v>203468.64</v>
      </c>
      <c r="E9" s="5"/>
    </row>
    <row r="10" spans="1:5" ht="15.75" customHeight="1" outlineLevel="3">
      <c r="A10" s="16" t="s">
        <v>21</v>
      </c>
      <c r="B10" s="17" t="s">
        <v>6</v>
      </c>
      <c r="C10" s="17" t="s">
        <v>17</v>
      </c>
      <c r="D10" s="18">
        <f>180000+23468.64</f>
        <v>203468.64</v>
      </c>
      <c r="E10" s="5"/>
    </row>
    <row r="11" spans="1:5" ht="30" outlineLevel="3">
      <c r="A11" s="16" t="s">
        <v>35</v>
      </c>
      <c r="B11" s="17" t="s">
        <v>6</v>
      </c>
      <c r="C11" s="17" t="s">
        <v>15</v>
      </c>
      <c r="D11" s="18">
        <f>D13</f>
        <v>480000</v>
      </c>
      <c r="E11" s="5"/>
    </row>
    <row r="12" spans="1:5" ht="30" outlineLevel="3">
      <c r="A12" s="16" t="s">
        <v>36</v>
      </c>
      <c r="B12" s="17" t="s">
        <v>6</v>
      </c>
      <c r="C12" s="17" t="s">
        <v>16</v>
      </c>
      <c r="D12" s="18">
        <f>D14</f>
        <v>480000</v>
      </c>
      <c r="E12" s="5"/>
    </row>
    <row r="13" spans="1:5" ht="30" outlineLevel="3">
      <c r="A13" s="16" t="s">
        <v>22</v>
      </c>
      <c r="B13" s="17" t="s">
        <v>6</v>
      </c>
      <c r="C13" s="17" t="s">
        <v>23</v>
      </c>
      <c r="D13" s="18">
        <f>D14</f>
        <v>480000</v>
      </c>
      <c r="E13" s="5"/>
    </row>
    <row r="14" spans="1:5" ht="18" customHeight="1" outlineLevel="3">
      <c r="A14" s="16" t="s">
        <v>14</v>
      </c>
      <c r="B14" s="17" t="s">
        <v>6</v>
      </c>
      <c r="C14" s="17" t="s">
        <v>18</v>
      </c>
      <c r="D14" s="18">
        <v>480000</v>
      </c>
      <c r="E14" s="5">
        <v>867128500</v>
      </c>
    </row>
    <row r="15" spans="1:5" ht="61.5" customHeight="1" outlineLevel="3">
      <c r="A15" s="16" t="s">
        <v>41</v>
      </c>
      <c r="B15" s="19">
        <v>991</v>
      </c>
      <c r="C15" s="17" t="s">
        <v>42</v>
      </c>
      <c r="D15" s="18">
        <f>D16</f>
        <v>2391119.55</v>
      </c>
      <c r="E15" s="5"/>
    </row>
    <row r="16" spans="1:5" ht="60" outlineLevel="3">
      <c r="A16" s="16" t="s">
        <v>62</v>
      </c>
      <c r="B16" s="19">
        <v>991</v>
      </c>
      <c r="C16" s="17" t="s">
        <v>43</v>
      </c>
      <c r="D16" s="18">
        <f>D17</f>
        <v>2391119.55</v>
      </c>
      <c r="E16" s="5"/>
    </row>
    <row r="17" spans="1:5" ht="30" outlineLevel="3">
      <c r="A17" s="20" t="s">
        <v>46</v>
      </c>
      <c r="B17" s="19">
        <v>991</v>
      </c>
      <c r="C17" s="17" t="s">
        <v>44</v>
      </c>
      <c r="D17" s="18">
        <f>D18+D19</f>
        <v>2391119.55</v>
      </c>
      <c r="E17" s="5"/>
    </row>
    <row r="18" spans="1:5" ht="30" outlineLevel="3">
      <c r="A18" s="20" t="s">
        <v>47</v>
      </c>
      <c r="B18" s="19">
        <v>991</v>
      </c>
      <c r="C18" s="17" t="s">
        <v>45</v>
      </c>
      <c r="D18" s="18">
        <v>80000</v>
      </c>
      <c r="E18" s="5"/>
    </row>
    <row r="19" spans="1:5" ht="30" outlineLevel="3">
      <c r="A19" s="20" t="s">
        <v>47</v>
      </c>
      <c r="B19" s="19">
        <v>991</v>
      </c>
      <c r="C19" s="17" t="s">
        <v>67</v>
      </c>
      <c r="D19" s="18">
        <f>2307588+1531.36+2000.19</f>
        <v>2311119.55</v>
      </c>
      <c r="E19" s="5"/>
    </row>
    <row r="20" spans="1:5" ht="28.5" outlineLevel="3">
      <c r="A20" s="21" t="s">
        <v>29</v>
      </c>
      <c r="B20" s="22">
        <v>991</v>
      </c>
      <c r="C20" s="13" t="s">
        <v>11</v>
      </c>
      <c r="D20" s="23">
        <v>20000</v>
      </c>
      <c r="E20" s="5"/>
    </row>
    <row r="21" spans="1:5" ht="32.25" customHeight="1" outlineLevel="3">
      <c r="A21" s="20" t="s">
        <v>70</v>
      </c>
      <c r="B21" s="24">
        <v>991</v>
      </c>
      <c r="C21" s="12" t="s">
        <v>30</v>
      </c>
      <c r="D21" s="25">
        <f>D20</f>
        <v>20000</v>
      </c>
      <c r="E21" s="5"/>
    </row>
    <row r="22" spans="1:5" ht="30" customHeight="1" outlineLevel="3">
      <c r="A22" s="20" t="s">
        <v>71</v>
      </c>
      <c r="B22" s="24">
        <v>991</v>
      </c>
      <c r="C22" s="12" t="s">
        <v>31</v>
      </c>
      <c r="D22" s="25">
        <f>D20</f>
        <v>20000</v>
      </c>
      <c r="E22" s="5"/>
    </row>
    <row r="23" spans="1:5" ht="30" outlineLevel="3">
      <c r="A23" s="20" t="s">
        <v>72</v>
      </c>
      <c r="B23" s="24">
        <v>991</v>
      </c>
      <c r="C23" s="12" t="s">
        <v>64</v>
      </c>
      <c r="D23" s="25">
        <v>20000</v>
      </c>
      <c r="E23" s="5"/>
    </row>
    <row r="24" spans="1:5" ht="30" outlineLevel="3">
      <c r="A24" s="20" t="s">
        <v>73</v>
      </c>
      <c r="B24" s="24">
        <v>991</v>
      </c>
      <c r="C24" s="12" t="s">
        <v>32</v>
      </c>
      <c r="D24" s="25">
        <v>20000</v>
      </c>
      <c r="E24" s="5"/>
    </row>
    <row r="25" spans="1:5" ht="15.75" outlineLevel="3">
      <c r="A25" s="11" t="s">
        <v>51</v>
      </c>
      <c r="B25" s="22">
        <v>491</v>
      </c>
      <c r="C25" s="13" t="s">
        <v>11</v>
      </c>
      <c r="D25" s="23">
        <f>D26+D30</f>
        <v>1263821</v>
      </c>
      <c r="E25" s="5"/>
    </row>
    <row r="26" spans="1:5" ht="15.75" outlineLevel="3">
      <c r="A26" s="20" t="s">
        <v>48</v>
      </c>
      <c r="B26" s="24">
        <v>491</v>
      </c>
      <c r="C26" s="12" t="s">
        <v>52</v>
      </c>
      <c r="D26" s="25">
        <f>D27</f>
        <v>1258821</v>
      </c>
      <c r="E26" s="5"/>
    </row>
    <row r="27" spans="1:5" ht="74.25" customHeight="1" outlineLevel="3">
      <c r="A27" s="20" t="s">
        <v>49</v>
      </c>
      <c r="B27" s="24">
        <v>491</v>
      </c>
      <c r="C27" s="12" t="s">
        <v>53</v>
      </c>
      <c r="D27" s="25">
        <f>D28</f>
        <v>1258821</v>
      </c>
      <c r="E27" s="5"/>
    </row>
    <row r="28" spans="1:5" ht="67.5" customHeight="1" outlineLevel="3">
      <c r="A28" s="20" t="s">
        <v>50</v>
      </c>
      <c r="B28" s="24">
        <v>491</v>
      </c>
      <c r="C28" s="12" t="s">
        <v>65</v>
      </c>
      <c r="D28" s="25">
        <f>D29</f>
        <v>1258821</v>
      </c>
      <c r="E28" s="5"/>
    </row>
    <row r="29" spans="1:5" ht="55.5" customHeight="1" outlineLevel="3">
      <c r="A29" s="20" t="s">
        <v>66</v>
      </c>
      <c r="B29" s="24">
        <v>491</v>
      </c>
      <c r="C29" s="12" t="s">
        <v>54</v>
      </c>
      <c r="D29" s="25">
        <f>946521+103000+209300</f>
        <v>1258821</v>
      </c>
      <c r="E29" s="5"/>
    </row>
    <row r="30" spans="1:5" ht="31.5" customHeight="1" outlineLevel="3">
      <c r="A30" s="28" t="s">
        <v>55</v>
      </c>
      <c r="B30" s="24">
        <v>991</v>
      </c>
      <c r="C30" s="29" t="s">
        <v>58</v>
      </c>
      <c r="D30" s="25">
        <f>D31</f>
        <v>5000</v>
      </c>
      <c r="E30" s="5"/>
    </row>
    <row r="31" spans="1:5" ht="31.5" customHeight="1" outlineLevel="3">
      <c r="A31" s="28" t="s">
        <v>63</v>
      </c>
      <c r="B31" s="24">
        <v>991</v>
      </c>
      <c r="C31" s="29" t="s">
        <v>59</v>
      </c>
      <c r="D31" s="25">
        <f>D32</f>
        <v>5000</v>
      </c>
      <c r="E31" s="5"/>
    </row>
    <row r="32" spans="1:5" ht="28.5" customHeight="1" outlineLevel="3">
      <c r="A32" s="16" t="s">
        <v>56</v>
      </c>
      <c r="B32" s="24">
        <v>991</v>
      </c>
      <c r="C32" s="17" t="s">
        <v>61</v>
      </c>
      <c r="D32" s="25">
        <f>D33</f>
        <v>5000</v>
      </c>
      <c r="E32" s="5"/>
    </row>
    <row r="33" spans="1:5" ht="17.25" customHeight="1" outlineLevel="3">
      <c r="A33" s="16" t="s">
        <v>57</v>
      </c>
      <c r="B33" s="24">
        <v>991</v>
      </c>
      <c r="C33" s="17" t="s">
        <v>60</v>
      </c>
      <c r="D33" s="25">
        <v>5000</v>
      </c>
      <c r="E33" s="5"/>
    </row>
    <row r="34" spans="1:5" ht="15.75" outlineLevel="3">
      <c r="A34" s="26" t="s">
        <v>9</v>
      </c>
      <c r="B34" s="14" t="s">
        <v>8</v>
      </c>
      <c r="C34" s="14" t="s">
        <v>11</v>
      </c>
      <c r="D34" s="15">
        <f>D37+D39</f>
        <v>3513702</v>
      </c>
      <c r="E34" s="5"/>
    </row>
    <row r="35" spans="1:5" ht="42" customHeight="1" outlineLevel="3">
      <c r="A35" s="20" t="s">
        <v>37</v>
      </c>
      <c r="B35" s="17" t="s">
        <v>8</v>
      </c>
      <c r="C35" s="17" t="s">
        <v>19</v>
      </c>
      <c r="D35" s="18">
        <f>D36</f>
        <v>3513702</v>
      </c>
      <c r="E35" s="5"/>
    </row>
    <row r="36" spans="1:5" ht="42.75" customHeight="1" outlineLevel="3">
      <c r="A36" s="20" t="s">
        <v>38</v>
      </c>
      <c r="B36" s="17" t="s">
        <v>8</v>
      </c>
      <c r="C36" s="17" t="s">
        <v>24</v>
      </c>
      <c r="D36" s="18">
        <f>D38+D39</f>
        <v>3513702</v>
      </c>
      <c r="E36" s="5"/>
    </row>
    <row r="37" spans="1:5" ht="30" outlineLevel="3">
      <c r="A37" s="16" t="s">
        <v>28</v>
      </c>
      <c r="B37" s="17" t="s">
        <v>8</v>
      </c>
      <c r="C37" s="17" t="s">
        <v>25</v>
      </c>
      <c r="D37" s="18">
        <f>D38</f>
        <v>3421042</v>
      </c>
      <c r="E37" s="5"/>
    </row>
    <row r="38" spans="1:5" ht="15.75" outlineLevel="3">
      <c r="A38" s="16" t="s">
        <v>27</v>
      </c>
      <c r="B38" s="17" t="s">
        <v>8</v>
      </c>
      <c r="C38" s="17" t="s">
        <v>26</v>
      </c>
      <c r="D38" s="18">
        <f>3297079+28932+95031</f>
        <v>3421042</v>
      </c>
      <c r="E38" s="5"/>
    </row>
    <row r="39" spans="1:5" ht="63" outlineLevel="3">
      <c r="A39" s="30" t="s">
        <v>68</v>
      </c>
      <c r="B39" s="17" t="s">
        <v>8</v>
      </c>
      <c r="C39" s="32" t="s">
        <v>69</v>
      </c>
      <c r="D39" s="18">
        <f>D40</f>
        <v>92660</v>
      </c>
      <c r="E39" s="5"/>
    </row>
    <row r="40" spans="1:5" ht="31.5" outlineLevel="3">
      <c r="A40" s="31" t="s">
        <v>28</v>
      </c>
      <c r="B40" s="17" t="s">
        <v>8</v>
      </c>
      <c r="C40" s="32" t="s">
        <v>69</v>
      </c>
      <c r="D40" s="18">
        <f>D41</f>
        <v>92660</v>
      </c>
      <c r="E40" s="5"/>
    </row>
    <row r="41" spans="1:5" ht="15.75" outlineLevel="3">
      <c r="A41" s="31" t="s">
        <v>27</v>
      </c>
      <c r="B41" s="17" t="s">
        <v>8</v>
      </c>
      <c r="C41" s="32" t="s">
        <v>69</v>
      </c>
      <c r="D41" s="18">
        <v>92660</v>
      </c>
      <c r="E41" s="5"/>
    </row>
    <row r="42" spans="1:6" s="4" customFormat="1" ht="15.75">
      <c r="A42" s="33" t="s">
        <v>0</v>
      </c>
      <c r="B42" s="33"/>
      <c r="C42" s="33"/>
      <c r="D42" s="15">
        <f>D6+D34+D20+D25</f>
        <v>7872111.19</v>
      </c>
      <c r="E42" s="9">
        <v>74036277110</v>
      </c>
      <c r="F42" s="3"/>
    </row>
    <row r="47" ht="15.75">
      <c r="D47" s="10"/>
    </row>
  </sheetData>
  <sheetProtection/>
  <mergeCells count="4">
    <mergeCell ref="A42:C42"/>
    <mergeCell ref="A2:D2"/>
    <mergeCell ref="A3:D3"/>
    <mergeCell ref="B1:D1"/>
  </mergeCells>
  <printOptions/>
  <pageMargins left="0.984251968503937" right="0.5905511811023623" top="0.7874015748031497" bottom="0.7874015748031497" header="0.1968503937007874" footer="0.31496062992125984"/>
  <pageSetup horizontalDpi="600" verticalDpi="6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2018-09-20T01:34:23Z</cp:lastPrinted>
  <dcterms:created xsi:type="dcterms:W3CDTF">2013-09-20T02:56:28Z</dcterms:created>
  <dcterms:modified xsi:type="dcterms:W3CDTF">2018-09-27T23:18:05Z</dcterms:modified>
  <cp:category/>
  <cp:version/>
  <cp:contentType/>
  <cp:contentStatus/>
</cp:coreProperties>
</file>